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<sst xmlns="http://schemas.openxmlformats.org/spreadsheetml/2006/main" count="307" uniqueCount="99">
  <si>
    <t>Cod tip decont</t>
  </si>
  <si>
    <t>Perioadă raportare</t>
  </si>
  <si>
    <t>Cod partener</t>
  </si>
  <si>
    <t>Nume partener</t>
  </si>
  <si>
    <t>DEC2018 FARM CAS-MM</t>
  </si>
  <si>
    <t>ADEN FARM SRL</t>
  </si>
  <si>
    <t>18216253</t>
  </si>
  <si>
    <t>FRM-FR_ONCO</t>
  </si>
  <si>
    <t>FRM-MIXT_INSUADO</t>
  </si>
  <si>
    <t>25422558</t>
  </si>
  <si>
    <t>ANDISIMA FARM SRL</t>
  </si>
  <si>
    <t>2203680</t>
  </si>
  <si>
    <t>BERES SRL</t>
  </si>
  <si>
    <t>1803830</t>
  </si>
  <si>
    <t>CATENA HYGEIA</t>
  </si>
  <si>
    <t>COMIRO INVEST SRL</t>
  </si>
  <si>
    <t>24562561</t>
  </si>
  <si>
    <t>DAVILLA SRL</t>
  </si>
  <si>
    <t>3460461</t>
  </si>
  <si>
    <t>3460305</t>
  </si>
  <si>
    <t>DIANTHUS SRL</t>
  </si>
  <si>
    <t>17218965</t>
  </si>
  <si>
    <t>ENYAFARM SRL</t>
  </si>
  <si>
    <t>3825231</t>
  </si>
  <si>
    <t>FARMACIA OLIMP</t>
  </si>
  <si>
    <t>9015528</t>
  </si>
  <si>
    <t>FARMACIA SOMESAN SRL</t>
  </si>
  <si>
    <t>FARMADOR SRL</t>
  </si>
  <si>
    <t>14391669</t>
  </si>
  <si>
    <t>FRM-SCLA</t>
  </si>
  <si>
    <t>FARMAVIS SRL</t>
  </si>
  <si>
    <t>2965423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</si>
  <si>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</si>
  <si>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</si>
  <si>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</si>
  <si>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</si>
  <si>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</si>
  <si>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</si>
  <si>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</si>
  <si>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</si>
  <si>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7005439</t>
  </si>
  <si>
    <t>MED-SERV UNITED SRL</t>
  </si>
  <si>
    <t>NORDPHARM S.R.L.</t>
  </si>
  <si>
    <t>6077518</t>
  </si>
  <si>
    <t>27393866</t>
  </si>
  <si>
    <t>NOVA APOTEKA SRL</t>
  </si>
  <si>
    <t>9839015</t>
  </si>
  <si>
    <t>PHARMA SRL</t>
  </si>
  <si>
    <t>PHARMACLIN SRL</t>
  </si>
  <si>
    <t>12530094</t>
  </si>
  <si>
    <t>2192387</t>
  </si>
  <si>
    <t>PHYTAL  FARMACIE SRL</t>
  </si>
  <si>
    <t>REMEDIUM SRL</t>
  </si>
  <si>
    <t>8347952</t>
  </si>
  <si>
    <t>3596251</t>
  </si>
  <si>
    <t>S.I.E.P.C.O.F.A.R. SA</t>
  </si>
  <si>
    <t>SARALEX SRL</t>
  </si>
  <si>
    <t>16508707</t>
  </si>
  <si>
    <t>9378655</t>
  </si>
  <si>
    <t>SENSIBLU SRL</t>
  </si>
  <si>
    <t>22129252</t>
  </si>
  <si>
    <t>SILVER WOOLF SRL</t>
  </si>
  <si>
    <t>14844662</t>
  </si>
  <si>
    <t>UNICA FARM SRL</t>
  </si>
  <si>
    <t>Valoare factura</t>
  </si>
  <si>
    <t>Plata partiala</t>
  </si>
  <si>
    <t>Propus spre decontare</t>
  </si>
  <si>
    <t>TOTAL ADEN FARM</t>
  </si>
  <si>
    <t>TOTAL ANDISIMA FARM</t>
  </si>
  <si>
    <t>TOTAL BERES</t>
  </si>
  <si>
    <t>TOTAL CATENA HYGEIA</t>
  </si>
  <si>
    <t>TOTAL COMIRO INVEST</t>
  </si>
  <si>
    <t>TOTAL DAVILLA</t>
  </si>
  <si>
    <t>TOTAL DIANTHUS</t>
  </si>
  <si>
    <t>TOTAL ENYAFARM</t>
  </si>
  <si>
    <t>TOTAL FARMACIA OLIMP</t>
  </si>
  <si>
    <t>TOTAL FARMACIA SOMESAN</t>
  </si>
  <si>
    <t>TOTAL FAMADOR</t>
  </si>
  <si>
    <t>TOTAL FARMAVIS</t>
  </si>
  <si>
    <t>TOTAL GEDEON RICHTER</t>
  </si>
  <si>
    <t>TOTAL GENTIANA</t>
  </si>
  <si>
    <t>TOTAL HELENA</t>
  </si>
  <si>
    <t>TOTAL JASMINUM FARM</t>
  </si>
  <si>
    <t>TOTAL MED SERV UNITED</t>
  </si>
  <si>
    <t>TOTAL NORDPHARM</t>
  </si>
  <si>
    <t>TOTAL NOVA APOTEKA</t>
  </si>
  <si>
    <t>TOTAL PHARMA</t>
  </si>
  <si>
    <t>TOTAL PHARMACLIN</t>
  </si>
  <si>
    <t>TOTAL PHYTAL FARMACIE</t>
  </si>
  <si>
    <t>TOTAL REMEDIUM</t>
  </si>
  <si>
    <t>TOTAL S.I.E.P.C.O.F.A.R.</t>
  </si>
  <si>
    <t>TOTAL SARALEX</t>
  </si>
  <si>
    <t>TOTAL SENSIBLU</t>
  </si>
  <si>
    <t>TOTAL SILVER WOOLF</t>
  </si>
  <si>
    <t>TOTAL UNICA FARM</t>
  </si>
  <si>
    <t>TOTAL GENERAL</t>
  </si>
  <si>
    <t>CAS MARAMURES</t>
  </si>
  <si>
    <t>SERVICIUL DECONTARE SERVICII MEDICALE, ACORDURI, REGULAMENTE SI FORMULARE EUROPENE</t>
  </si>
  <si>
    <t>FEBRUARIE I 2019-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</si>
</sst>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2.28125" style="0" customWidth="1"/>
    <col min="2" max="2" width="24.421875" style="0" customWidth="1"/>
    <col min="3" max="3" width="12.57421875" style="0" customWidth="1"/>
    <col min="4" max="4" width="12.140625" style="0" customWidth="1"/>
    <col min="5" max="6" width="12.57421875" style="0" customWidth="1"/>
    <col min="7" max="7" width="31.140625" style="0" customWidth="1"/>
  </cols>
  <sheetData>
    <row r="1" spans="1:5" ht="12.75">
      <c r="A1" s="3" t="s">
        <v>96</v>
      </c>
      <c r="B1" s="3"/>
      <c r="C1" s="3"/>
      <c r="D1" s="3"/>
      <c r="E1" s="3"/>
    </row>
    <row r="2" spans="1:5" ht="12.75">
      <c r="A2" s="3" t="s">
        <v>97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7" ht="12.75">
      <c r="A5" s="27" t="s">
        <v>98</v>
      </c>
      <c r="B5" s="27"/>
      <c r="C5" s="27"/>
      <c r="D5" s="27"/>
      <c r="E5" s="27"/>
      <c r="F5" s="27"/>
      <c r="G5" s="27"/>
    </row>
    <row r="7" ht="13.5" thickBot="1"/>
    <row r="8" spans="1:7" ht="26.25" thickBot="1">
      <c r="A8" s="9" t="s">
        <v>0</v>
      </c>
      <c r="B8" s="10" t="s">
        <v>1</v>
      </c>
      <c r="C8" s="11" t="s">
        <v>64</v>
      </c>
      <c r="D8" s="11" t="s">
        <v>65</v>
      </c>
      <c r="E8" s="11" t="s">
        <v>66</v>
      </c>
      <c r="F8" s="10" t="s">
        <v>2</v>
      </c>
      <c r="G8" s="12" t="s">
        <v>3</v>
      </c>
    </row>
    <row r="9" spans="1:7" ht="12.75">
      <c r="A9" s="23" t="s">
        <v>8</v>
      </c>
      <c r="B9" s="24" t="s">
        <v>4</v>
      </c>
      <c r="C9" s="25">
        <v>69567.53</v>
      </c>
      <c r="D9" s="25">
        <v>41226.53</v>
      </c>
      <c r="E9" s="25">
        <f>C9-D9</f>
        <v>28341</v>
      </c>
      <c r="F9" s="24" t="s">
        <v>6</v>
      </c>
      <c r="G9" s="26" t="s">
        <v>5</v>
      </c>
    </row>
    <row r="10" spans="1:7" ht="13.5" thickBot="1">
      <c r="A10" s="15" t="s">
        <v>67</v>
      </c>
      <c r="B10" s="7"/>
      <c r="C10" s="8">
        <f>SUM(C9)</f>
        <v>69567.53</v>
      </c>
      <c r="D10" s="8">
        <f>SUM(D9)</f>
        <v>41226.53</v>
      </c>
      <c r="E10" s="8">
        <f>SUM(E9)</f>
        <v>28341</v>
      </c>
      <c r="F10" s="7"/>
      <c r="G10" s="16"/>
    </row>
    <row r="11" spans="1:7" ht="12.75">
      <c r="A11" s="13" t="s">
        <v>8</v>
      </c>
      <c r="B11" s="5" t="s">
        <v>4</v>
      </c>
      <c r="C11" s="6">
        <v>6929.95</v>
      </c>
      <c r="D11" s="6">
        <v>3779.95</v>
      </c>
      <c r="E11" s="6">
        <f aca="true" t="shared" si="0" ref="E11:E71">C11-D11</f>
        <v>3150</v>
      </c>
      <c r="F11" s="5" t="s">
        <v>9</v>
      </c>
      <c r="G11" s="14" t="s">
        <v>10</v>
      </c>
    </row>
    <row r="12" spans="1:7" ht="13.5" thickBot="1">
      <c r="A12" s="15" t="s">
        <v>68</v>
      </c>
      <c r="B12" s="7"/>
      <c r="C12" s="8">
        <f>SUM(C11)</f>
        <v>6929.95</v>
      </c>
      <c r="D12" s="8">
        <f>SUM(D11)</f>
        <v>3779.95</v>
      </c>
      <c r="E12" s="8">
        <f>SUM(E11)</f>
        <v>3150</v>
      </c>
      <c r="F12" s="7"/>
      <c r="G12" s="16"/>
    </row>
    <row r="13" spans="1:7" ht="12.75">
      <c r="A13" s="13" t="s">
        <v>7</v>
      </c>
      <c r="B13" s="5" t="s">
        <v>4</v>
      </c>
      <c r="C13" s="6">
        <v>72007.08</v>
      </c>
      <c r="D13" s="6">
        <v>49563.08</v>
      </c>
      <c r="E13" s="6">
        <f t="shared" si="0"/>
        <v>22444</v>
      </c>
      <c r="F13" s="5" t="s">
        <v>11</v>
      </c>
      <c r="G13" s="14" t="s">
        <v>12</v>
      </c>
    </row>
    <row r="14" spans="1:7" ht="12.75">
      <c r="A14" s="17" t="s">
        <v>8</v>
      </c>
      <c r="B14" s="1" t="s">
        <v>4</v>
      </c>
      <c r="C14" s="2">
        <v>8033.26</v>
      </c>
      <c r="D14" s="2">
        <v>4442.26</v>
      </c>
      <c r="E14" s="2">
        <f t="shared" si="0"/>
        <v>3591</v>
      </c>
      <c r="F14" s="1" t="s">
        <v>11</v>
      </c>
      <c r="G14" s="18" t="s">
        <v>12</v>
      </c>
    </row>
    <row r="15" spans="1:7" ht="13.5" thickBot="1">
      <c r="A15" s="15" t="s">
        <v>69</v>
      </c>
      <c r="B15" s="7"/>
      <c r="C15" s="8">
        <f>SUM(C13:C14)</f>
        <v>80040.34</v>
      </c>
      <c r="D15" s="8">
        <f>SUM(D13:D14)</f>
        <v>54005.340000000004</v>
      </c>
      <c r="E15" s="8">
        <f>SUM(E13:E14)</f>
        <v>26035</v>
      </c>
      <c r="F15" s="7"/>
      <c r="G15" s="16"/>
    </row>
    <row r="16" spans="1:7" ht="12.75">
      <c r="A16" s="13" t="s">
        <v>8</v>
      </c>
      <c r="B16" s="5" t="s">
        <v>4</v>
      </c>
      <c r="C16" s="6">
        <v>11120.73</v>
      </c>
      <c r="D16" s="6">
        <v>6294.73</v>
      </c>
      <c r="E16" s="6">
        <f t="shared" si="0"/>
        <v>4826</v>
      </c>
      <c r="F16" s="5" t="s">
        <v>13</v>
      </c>
      <c r="G16" s="14" t="s">
        <v>14</v>
      </c>
    </row>
    <row r="17" spans="1:7" ht="12.75">
      <c r="A17" s="17" t="s">
        <v>8</v>
      </c>
      <c r="B17" s="1" t="s">
        <v>4</v>
      </c>
      <c r="C17" s="2">
        <v>17486.32</v>
      </c>
      <c r="D17" s="2">
        <v>10113.32</v>
      </c>
      <c r="E17" s="2">
        <f t="shared" si="0"/>
        <v>7373</v>
      </c>
      <c r="F17" s="1" t="s">
        <v>13</v>
      </c>
      <c r="G17" s="18" t="s">
        <v>14</v>
      </c>
    </row>
    <row r="18" spans="1:7" ht="12.75">
      <c r="A18" s="17" t="s">
        <v>8</v>
      </c>
      <c r="B18" s="1" t="s">
        <v>4</v>
      </c>
      <c r="C18" s="2">
        <v>32538.5</v>
      </c>
      <c r="D18" s="2">
        <v>19145.5</v>
      </c>
      <c r="E18" s="2">
        <f t="shared" si="0"/>
        <v>13393</v>
      </c>
      <c r="F18" s="1" t="s">
        <v>13</v>
      </c>
      <c r="G18" s="18" t="s">
        <v>14</v>
      </c>
    </row>
    <row r="19" spans="1:7" ht="12.75">
      <c r="A19" s="17" t="s">
        <v>8</v>
      </c>
      <c r="B19" s="1" t="s">
        <v>4</v>
      </c>
      <c r="C19" s="2">
        <v>13573.69</v>
      </c>
      <c r="D19" s="2">
        <v>7765.69</v>
      </c>
      <c r="E19" s="2">
        <f t="shared" si="0"/>
        <v>5808.000000000001</v>
      </c>
      <c r="F19" s="1" t="s">
        <v>13</v>
      </c>
      <c r="G19" s="18" t="s">
        <v>14</v>
      </c>
    </row>
    <row r="20" spans="1:7" ht="12.75">
      <c r="A20" s="17" t="s">
        <v>8</v>
      </c>
      <c r="B20" s="1" t="s">
        <v>4</v>
      </c>
      <c r="C20" s="2">
        <v>7303.7</v>
      </c>
      <c r="D20" s="2">
        <v>4003.7</v>
      </c>
      <c r="E20" s="2">
        <f t="shared" si="0"/>
        <v>3300</v>
      </c>
      <c r="F20" s="1" t="s">
        <v>13</v>
      </c>
      <c r="G20" s="18" t="s">
        <v>14</v>
      </c>
    </row>
    <row r="21" spans="1:7" ht="12.75">
      <c r="A21" s="17" t="s">
        <v>8</v>
      </c>
      <c r="B21" s="1" t="s">
        <v>4</v>
      </c>
      <c r="C21" s="2">
        <v>14766.06</v>
      </c>
      <c r="D21" s="2">
        <v>8482.06</v>
      </c>
      <c r="E21" s="2">
        <f t="shared" si="0"/>
        <v>6284</v>
      </c>
      <c r="F21" s="1" t="s">
        <v>13</v>
      </c>
      <c r="G21" s="18" t="s">
        <v>14</v>
      </c>
    </row>
    <row r="22" spans="1:7" ht="12.75">
      <c r="A22" s="17" t="s">
        <v>8</v>
      </c>
      <c r="B22" s="1" t="s">
        <v>4</v>
      </c>
      <c r="C22" s="2">
        <v>6982.92</v>
      </c>
      <c r="D22" s="2">
        <v>3811.92</v>
      </c>
      <c r="E22" s="2">
        <f t="shared" si="0"/>
        <v>3171</v>
      </c>
      <c r="F22" s="1" t="s">
        <v>13</v>
      </c>
      <c r="G22" s="18" t="s">
        <v>14</v>
      </c>
    </row>
    <row r="23" spans="1:7" ht="13.5" thickBot="1">
      <c r="A23" s="15" t="s">
        <v>70</v>
      </c>
      <c r="B23" s="7"/>
      <c r="C23" s="8">
        <f>SUM(C16:C22)</f>
        <v>103771.92</v>
      </c>
      <c r="D23" s="8">
        <f>SUM(D16:D22)</f>
        <v>59616.92</v>
      </c>
      <c r="E23" s="8">
        <f>SUM(E16:E22)</f>
        <v>44155</v>
      </c>
      <c r="F23" s="7"/>
      <c r="G23" s="16"/>
    </row>
    <row r="24" spans="1:7" ht="12.75">
      <c r="A24" s="13" t="s">
        <v>8</v>
      </c>
      <c r="B24" s="5" t="s">
        <v>4</v>
      </c>
      <c r="C24" s="6">
        <v>11997.64</v>
      </c>
      <c r="D24" s="6">
        <v>6820.64</v>
      </c>
      <c r="E24" s="6">
        <f t="shared" si="0"/>
        <v>5176.999999999999</v>
      </c>
      <c r="F24" s="5" t="s">
        <v>16</v>
      </c>
      <c r="G24" s="14" t="s">
        <v>15</v>
      </c>
    </row>
    <row r="25" spans="1:7" ht="13.5" thickBot="1">
      <c r="A25" s="15" t="s">
        <v>71</v>
      </c>
      <c r="B25" s="7"/>
      <c r="C25" s="8">
        <f>SUM(C24)</f>
        <v>11997.64</v>
      </c>
      <c r="D25" s="8">
        <f>SUM(D24)</f>
        <v>6820.64</v>
      </c>
      <c r="E25" s="8">
        <f>SUM(E24)</f>
        <v>5176.999999999999</v>
      </c>
      <c r="F25" s="7"/>
      <c r="G25" s="16"/>
    </row>
    <row r="26" spans="1:7" ht="12.75">
      <c r="A26" s="13" t="s">
        <v>8</v>
      </c>
      <c r="B26" s="5" t="s">
        <v>4</v>
      </c>
      <c r="C26" s="6">
        <v>20232.42</v>
      </c>
      <c r="D26" s="6">
        <v>11761.42</v>
      </c>
      <c r="E26" s="6">
        <f t="shared" si="0"/>
        <v>8470.999999999998</v>
      </c>
      <c r="F26" s="5" t="s">
        <v>18</v>
      </c>
      <c r="G26" s="14" t="s">
        <v>17</v>
      </c>
    </row>
    <row r="27" spans="1:7" ht="13.5" thickBot="1">
      <c r="A27" s="15" t="s">
        <v>72</v>
      </c>
      <c r="B27" s="7"/>
      <c r="C27" s="8">
        <f>SUM(C26)</f>
        <v>20232.42</v>
      </c>
      <c r="D27" s="8">
        <f>SUM(D26)</f>
        <v>11761.42</v>
      </c>
      <c r="E27" s="8">
        <f>SUM(E26)</f>
        <v>8470.999999999998</v>
      </c>
      <c r="F27" s="7"/>
      <c r="G27" s="16"/>
    </row>
    <row r="28" spans="1:7" ht="12.75">
      <c r="A28" s="13" t="s">
        <v>7</v>
      </c>
      <c r="B28" s="5" t="s">
        <v>4</v>
      </c>
      <c r="C28" s="6">
        <v>54618.75</v>
      </c>
      <c r="D28" s="6">
        <v>37390.75</v>
      </c>
      <c r="E28" s="6">
        <f t="shared" si="0"/>
        <v>17228</v>
      </c>
      <c r="F28" s="5" t="s">
        <v>19</v>
      </c>
      <c r="G28" s="14" t="s">
        <v>20</v>
      </c>
    </row>
    <row r="29" spans="1:7" ht="13.5" thickBot="1">
      <c r="A29" s="15" t="s">
        <v>73</v>
      </c>
      <c r="B29" s="7"/>
      <c r="C29" s="8">
        <f>SUM(C28)</f>
        <v>54618.75</v>
      </c>
      <c r="D29" s="8">
        <f>SUM(D28)</f>
        <v>37390.75</v>
      </c>
      <c r="E29" s="8">
        <f>SUM(E28)</f>
        <v>17228</v>
      </c>
      <c r="F29" s="7"/>
      <c r="G29" s="16"/>
    </row>
    <row r="30" spans="1:7" ht="12.75">
      <c r="A30" s="13" t="s">
        <v>8</v>
      </c>
      <c r="B30" s="5" t="s">
        <v>4</v>
      </c>
      <c r="C30" s="6">
        <v>11160.63</v>
      </c>
      <c r="D30" s="6">
        <v>6318.63</v>
      </c>
      <c r="E30" s="6">
        <f t="shared" si="0"/>
        <v>4841.999999999999</v>
      </c>
      <c r="F30" s="5" t="s">
        <v>21</v>
      </c>
      <c r="G30" s="14" t="s">
        <v>22</v>
      </c>
    </row>
    <row r="31" spans="1:7" ht="13.5" thickBot="1">
      <c r="A31" s="15" t="s">
        <v>74</v>
      </c>
      <c r="B31" s="7"/>
      <c r="C31" s="8">
        <f>SUM(C30)</f>
        <v>11160.63</v>
      </c>
      <c r="D31" s="8">
        <f>SUM(D30)</f>
        <v>6318.63</v>
      </c>
      <c r="E31" s="8">
        <f>SUM(E30)</f>
        <v>4841.999999999999</v>
      </c>
      <c r="F31" s="7"/>
      <c r="G31" s="16"/>
    </row>
    <row r="32" spans="1:7" ht="12.75">
      <c r="A32" s="13" t="s">
        <v>8</v>
      </c>
      <c r="B32" s="5" t="s">
        <v>4</v>
      </c>
      <c r="C32" s="6">
        <v>8304.39</v>
      </c>
      <c r="D32" s="6">
        <v>4604.39</v>
      </c>
      <c r="E32" s="6">
        <f t="shared" si="0"/>
        <v>3699.999999999999</v>
      </c>
      <c r="F32" s="5" t="s">
        <v>23</v>
      </c>
      <c r="G32" s="14" t="s">
        <v>24</v>
      </c>
    </row>
    <row r="33" spans="1:7" ht="13.5" thickBot="1">
      <c r="A33" s="15" t="s">
        <v>75</v>
      </c>
      <c r="B33" s="7"/>
      <c r="C33" s="8">
        <f>SUM(C32)</f>
        <v>8304.39</v>
      </c>
      <c r="D33" s="8">
        <f>SUM(D32)</f>
        <v>4604.39</v>
      </c>
      <c r="E33" s="8">
        <f>SUM(E32)</f>
        <v>3699.999999999999</v>
      </c>
      <c r="F33" s="7"/>
      <c r="G33" s="16"/>
    </row>
    <row r="34" spans="1:7" ht="12.75">
      <c r="A34" s="13" t="s">
        <v>7</v>
      </c>
      <c r="B34" s="5" t="s">
        <v>4</v>
      </c>
      <c r="C34" s="6">
        <v>26940.22</v>
      </c>
      <c r="D34" s="6">
        <v>18016.22</v>
      </c>
      <c r="E34" s="6">
        <f t="shared" si="0"/>
        <v>8924</v>
      </c>
      <c r="F34" s="5" t="s">
        <v>25</v>
      </c>
      <c r="G34" s="14" t="s">
        <v>26</v>
      </c>
    </row>
    <row r="35" spans="1:7" ht="12.75">
      <c r="A35" s="17" t="s">
        <v>7</v>
      </c>
      <c r="B35" s="1" t="s">
        <v>4</v>
      </c>
      <c r="C35" s="2">
        <v>54687.53</v>
      </c>
      <c r="D35" s="2">
        <v>37439.53</v>
      </c>
      <c r="E35" s="2">
        <f t="shared" si="0"/>
        <v>17248</v>
      </c>
      <c r="F35" s="1" t="s">
        <v>25</v>
      </c>
      <c r="G35" s="18" t="s">
        <v>26</v>
      </c>
    </row>
    <row r="36" spans="1:7" ht="12.75">
      <c r="A36" s="17" t="s">
        <v>7</v>
      </c>
      <c r="B36" s="1" t="s">
        <v>4</v>
      </c>
      <c r="C36" s="2">
        <v>15559.53</v>
      </c>
      <c r="D36" s="2">
        <v>10049.53</v>
      </c>
      <c r="E36" s="2">
        <f t="shared" si="0"/>
        <v>5510</v>
      </c>
      <c r="F36" s="1" t="s">
        <v>25</v>
      </c>
      <c r="G36" s="18" t="s">
        <v>26</v>
      </c>
    </row>
    <row r="37" spans="1:7" ht="12.75">
      <c r="A37" s="17" t="s">
        <v>8</v>
      </c>
      <c r="B37" s="1" t="s">
        <v>4</v>
      </c>
      <c r="C37" s="2">
        <v>53485.07</v>
      </c>
      <c r="D37" s="2">
        <v>31713.07</v>
      </c>
      <c r="E37" s="2">
        <f t="shared" si="0"/>
        <v>21772</v>
      </c>
      <c r="F37" s="1" t="s">
        <v>25</v>
      </c>
      <c r="G37" s="18" t="s">
        <v>26</v>
      </c>
    </row>
    <row r="38" spans="1:7" ht="12.75">
      <c r="A38" s="17" t="s">
        <v>8</v>
      </c>
      <c r="B38" s="1" t="s">
        <v>4</v>
      </c>
      <c r="C38" s="2">
        <v>14005.42</v>
      </c>
      <c r="D38" s="2">
        <v>8025.42</v>
      </c>
      <c r="E38" s="2">
        <f t="shared" si="0"/>
        <v>5980</v>
      </c>
      <c r="F38" s="1" t="s">
        <v>25</v>
      </c>
      <c r="G38" s="18" t="s">
        <v>26</v>
      </c>
    </row>
    <row r="39" spans="1:7" ht="12.75">
      <c r="A39" s="17" t="s">
        <v>8</v>
      </c>
      <c r="B39" s="1" t="s">
        <v>4</v>
      </c>
      <c r="C39" s="2">
        <v>15406.39</v>
      </c>
      <c r="D39" s="2">
        <v>8866.39</v>
      </c>
      <c r="E39" s="2">
        <f t="shared" si="0"/>
        <v>6540</v>
      </c>
      <c r="F39" s="1" t="s">
        <v>25</v>
      </c>
      <c r="G39" s="18" t="s">
        <v>26</v>
      </c>
    </row>
    <row r="40" spans="1:7" ht="13.5" thickBot="1">
      <c r="A40" s="15" t="s">
        <v>76</v>
      </c>
      <c r="B40" s="7"/>
      <c r="C40" s="8">
        <f>SUM(C34:C39)</f>
        <v>180084.16000000003</v>
      </c>
      <c r="D40" s="8">
        <f>SUM(D34:D39)</f>
        <v>114110.16</v>
      </c>
      <c r="E40" s="8">
        <f>SUM(E34:E39)</f>
        <v>65974</v>
      </c>
      <c r="F40" s="7"/>
      <c r="G40" s="16"/>
    </row>
    <row r="41" spans="1:7" ht="12.75">
      <c r="A41" s="13" t="s">
        <v>29</v>
      </c>
      <c r="B41" s="5" t="s">
        <v>4</v>
      </c>
      <c r="C41" s="6">
        <v>841.07</v>
      </c>
      <c r="D41" s="6">
        <v>420.54</v>
      </c>
      <c r="E41" s="6">
        <f t="shared" si="0"/>
        <v>420.53000000000003</v>
      </c>
      <c r="F41" s="5" t="s">
        <v>28</v>
      </c>
      <c r="G41" s="14" t="s">
        <v>27</v>
      </c>
    </row>
    <row r="42" spans="1:7" ht="13.5" thickBot="1">
      <c r="A42" s="15" t="s">
        <v>77</v>
      </c>
      <c r="B42" s="7"/>
      <c r="C42" s="8">
        <f>SUM(C41)</f>
        <v>841.07</v>
      </c>
      <c r="D42" s="8">
        <f>SUM(D41)</f>
        <v>420.54</v>
      </c>
      <c r="E42" s="8">
        <f>SUM(E41)</f>
        <v>420.53000000000003</v>
      </c>
      <c r="F42" s="7"/>
      <c r="G42" s="16"/>
    </row>
    <row r="43" spans="1:7" ht="12.75">
      <c r="A43" s="13" t="s">
        <v>8</v>
      </c>
      <c r="B43" s="5" t="s">
        <v>4</v>
      </c>
      <c r="C43" s="6">
        <v>43812.04</v>
      </c>
      <c r="D43" s="6">
        <v>25909.04</v>
      </c>
      <c r="E43" s="6">
        <f t="shared" si="0"/>
        <v>17903</v>
      </c>
      <c r="F43" s="5" t="s">
        <v>31</v>
      </c>
      <c r="G43" s="14" t="s">
        <v>30</v>
      </c>
    </row>
    <row r="44" spans="1:7" ht="12.75">
      <c r="A44" s="17" t="s">
        <v>8</v>
      </c>
      <c r="B44" s="1" t="s">
        <v>4</v>
      </c>
      <c r="C44" s="2">
        <v>19871.71</v>
      </c>
      <c r="D44" s="2">
        <v>11544.71</v>
      </c>
      <c r="E44" s="2">
        <f t="shared" si="0"/>
        <v>8327</v>
      </c>
      <c r="F44" s="1" t="s">
        <v>31</v>
      </c>
      <c r="G44" s="18" t="s">
        <v>30</v>
      </c>
    </row>
    <row r="45" spans="1:7" ht="13.5" thickBot="1">
      <c r="A45" s="15" t="s">
        <v>78</v>
      </c>
      <c r="B45" s="7"/>
      <c r="C45" s="8">
        <f>SUM(C43:C44)</f>
        <v>63683.75</v>
      </c>
      <c r="D45" s="8">
        <f>SUM(D43:D44)</f>
        <v>37453.75</v>
      </c>
      <c r="E45" s="8">
        <f>SUM(E43:E44)</f>
        <v>26230</v>
      </c>
      <c r="F45" s="7"/>
      <c r="G45" s="16"/>
    </row>
    <row r="46" spans="1:7" ht="12.75">
      <c r="A46" s="13" t="s">
        <v>8</v>
      </c>
      <c r="B46" s="5" t="s">
        <v>4</v>
      </c>
      <c r="C46" s="6">
        <v>8149.58</v>
      </c>
      <c r="D46" s="6">
        <v>4511.58</v>
      </c>
      <c r="E46" s="6">
        <f t="shared" si="0"/>
        <v>3638</v>
      </c>
      <c r="F46" s="5" t="s">
        <v>32</v>
      </c>
      <c r="G46" s="14" t="s">
        <v>33</v>
      </c>
    </row>
    <row r="47" spans="1:7" ht="13.5" thickBot="1">
      <c r="A47" s="15" t="s">
        <v>79</v>
      </c>
      <c r="B47" s="7"/>
      <c r="C47" s="8">
        <f>SUM(C46)</f>
        <v>8149.58</v>
      </c>
      <c r="D47" s="8">
        <f>SUM(D46)</f>
        <v>4511.58</v>
      </c>
      <c r="E47" s="8">
        <f>SUM(E46)</f>
        <v>3638</v>
      </c>
      <c r="F47" s="7"/>
      <c r="G47" s="16"/>
    </row>
    <row r="48" spans="1:7" ht="12.75">
      <c r="A48" s="13" t="s">
        <v>7</v>
      </c>
      <c r="B48" s="5" t="s">
        <v>4</v>
      </c>
      <c r="C48" s="6">
        <v>276300.25</v>
      </c>
      <c r="D48" s="6">
        <v>192568.25</v>
      </c>
      <c r="E48" s="6">
        <f t="shared" si="0"/>
        <v>83732</v>
      </c>
      <c r="F48" s="5" t="s">
        <v>34</v>
      </c>
      <c r="G48" s="14" t="s">
        <v>35</v>
      </c>
    </row>
    <row r="49" spans="1:7" ht="12.75">
      <c r="A49" s="17" t="s">
        <v>8</v>
      </c>
      <c r="B49" s="1" t="s">
        <v>4</v>
      </c>
      <c r="C49" s="2">
        <v>5910.46</v>
      </c>
      <c r="D49" s="2">
        <v>3193.68</v>
      </c>
      <c r="E49" s="2">
        <f t="shared" si="0"/>
        <v>2716.78</v>
      </c>
      <c r="F49" s="1" t="s">
        <v>34</v>
      </c>
      <c r="G49" s="18" t="s">
        <v>35</v>
      </c>
    </row>
    <row r="50" spans="1:7" ht="12.75">
      <c r="A50" s="17" t="s">
        <v>8</v>
      </c>
      <c r="B50" s="1" t="s">
        <v>4</v>
      </c>
      <c r="C50" s="2">
        <v>285802.59</v>
      </c>
      <c r="D50" s="2">
        <v>171103.59</v>
      </c>
      <c r="E50" s="2">
        <f t="shared" si="0"/>
        <v>114699.00000000003</v>
      </c>
      <c r="F50" s="1" t="s">
        <v>34</v>
      </c>
      <c r="G50" s="18" t="s">
        <v>35</v>
      </c>
    </row>
    <row r="51" spans="1:7" ht="13.5" thickBot="1">
      <c r="A51" s="15" t="s">
        <v>80</v>
      </c>
      <c r="B51" s="7"/>
      <c r="C51" s="8">
        <f>SUM(C48:C50)</f>
        <v>568013.3</v>
      </c>
      <c r="D51" s="8">
        <f>SUM(D48:D50)</f>
        <v>366865.52</v>
      </c>
      <c r="E51" s="8">
        <f>SUM(E48:E50)</f>
        <v>201147.78000000003</v>
      </c>
      <c r="F51" s="7"/>
      <c r="G51" s="16"/>
    </row>
    <row r="52" spans="1:7" ht="12.75">
      <c r="A52" s="13" t="s">
        <v>8</v>
      </c>
      <c r="B52" s="5" t="s">
        <v>4</v>
      </c>
      <c r="C52" s="6">
        <v>7581.37</v>
      </c>
      <c r="D52" s="6">
        <v>4170.37</v>
      </c>
      <c r="E52" s="6">
        <f t="shared" si="0"/>
        <v>3411</v>
      </c>
      <c r="F52" s="5" t="s">
        <v>36</v>
      </c>
      <c r="G52" s="14" t="s">
        <v>37</v>
      </c>
    </row>
    <row r="53" spans="1:7" ht="13.5" thickBot="1">
      <c r="A53" s="15" t="s">
        <v>81</v>
      </c>
      <c r="B53" s="7"/>
      <c r="C53" s="8">
        <f>SUM(C52)</f>
        <v>7581.37</v>
      </c>
      <c r="D53" s="8">
        <f>SUM(D52)</f>
        <v>4170.37</v>
      </c>
      <c r="E53" s="8">
        <f>SUM(E52)</f>
        <v>3411</v>
      </c>
      <c r="F53" s="7"/>
      <c r="G53" s="16"/>
    </row>
    <row r="54" spans="1:7" ht="12.75">
      <c r="A54" s="13" t="s">
        <v>8</v>
      </c>
      <c r="B54" s="5" t="s">
        <v>4</v>
      </c>
      <c r="C54" s="6">
        <v>10923.12</v>
      </c>
      <c r="D54" s="6">
        <v>6176.12</v>
      </c>
      <c r="E54" s="6">
        <f t="shared" si="0"/>
        <v>4747.000000000001</v>
      </c>
      <c r="F54" s="5" t="s">
        <v>39</v>
      </c>
      <c r="G54" s="14" t="s">
        <v>38</v>
      </c>
    </row>
    <row r="55" spans="1:7" ht="13.5" thickBot="1">
      <c r="A55" s="15" t="s">
        <v>82</v>
      </c>
      <c r="B55" s="7"/>
      <c r="C55" s="8">
        <f>SUM(C54)</f>
        <v>10923.12</v>
      </c>
      <c r="D55" s="8">
        <f>SUM(D54)</f>
        <v>6176.12</v>
      </c>
      <c r="E55" s="8">
        <f>SUM(E54)</f>
        <v>4747.000000000001</v>
      </c>
      <c r="F55" s="7"/>
      <c r="G55" s="16"/>
    </row>
    <row r="56" spans="1:7" ht="12.75">
      <c r="A56" s="13" t="s">
        <v>7</v>
      </c>
      <c r="B56" s="5" t="s">
        <v>4</v>
      </c>
      <c r="C56" s="6">
        <v>21439.61</v>
      </c>
      <c r="D56" s="6">
        <v>14165.61</v>
      </c>
      <c r="E56" s="6">
        <f t="shared" si="0"/>
        <v>7274</v>
      </c>
      <c r="F56" s="5" t="s">
        <v>40</v>
      </c>
      <c r="G56" s="14" t="s">
        <v>41</v>
      </c>
    </row>
    <row r="57" spans="1:7" ht="12.75">
      <c r="A57" s="17" t="s">
        <v>8</v>
      </c>
      <c r="B57" s="1" t="s">
        <v>4</v>
      </c>
      <c r="C57" s="2">
        <v>7368.14</v>
      </c>
      <c r="D57" s="2">
        <v>4043.14</v>
      </c>
      <c r="E57" s="2">
        <f t="shared" si="0"/>
        <v>3325.0000000000005</v>
      </c>
      <c r="F57" s="1" t="s">
        <v>40</v>
      </c>
      <c r="G57" s="18" t="s">
        <v>41</v>
      </c>
    </row>
    <row r="58" spans="1:7" ht="12.75">
      <c r="A58" s="17" t="s">
        <v>8</v>
      </c>
      <c r="B58" s="1" t="s">
        <v>4</v>
      </c>
      <c r="C58" s="2">
        <v>87724.39</v>
      </c>
      <c r="D58" s="2">
        <v>52256.39</v>
      </c>
      <c r="E58" s="2">
        <f t="shared" si="0"/>
        <v>35468</v>
      </c>
      <c r="F58" s="1" t="s">
        <v>40</v>
      </c>
      <c r="G58" s="18" t="s">
        <v>41</v>
      </c>
    </row>
    <row r="59" spans="1:7" ht="12.75">
      <c r="A59" s="17" t="s">
        <v>8</v>
      </c>
      <c r="B59" s="1" t="s">
        <v>4</v>
      </c>
      <c r="C59" s="2">
        <v>13342.35</v>
      </c>
      <c r="D59" s="2">
        <v>7627.35</v>
      </c>
      <c r="E59" s="2">
        <f t="shared" si="0"/>
        <v>5715</v>
      </c>
      <c r="F59" s="1" t="s">
        <v>40</v>
      </c>
      <c r="G59" s="18" t="s">
        <v>41</v>
      </c>
    </row>
    <row r="60" spans="1:7" ht="13.5" thickBot="1">
      <c r="A60" s="15" t="s">
        <v>83</v>
      </c>
      <c r="B60" s="7"/>
      <c r="C60" s="8">
        <f>SUM(C56:C59)</f>
        <v>129874.49</v>
      </c>
      <c r="D60" s="8">
        <f>SUM(D56:D59)</f>
        <v>78092.49</v>
      </c>
      <c r="E60" s="8">
        <f>SUM(E56:E59)</f>
        <v>51782</v>
      </c>
      <c r="F60" s="7"/>
      <c r="G60" s="16"/>
    </row>
    <row r="61" spans="1:7" ht="12.75">
      <c r="A61" s="13" t="s">
        <v>7</v>
      </c>
      <c r="B61" s="5" t="s">
        <v>4</v>
      </c>
      <c r="C61" s="6">
        <v>28151.23</v>
      </c>
      <c r="D61" s="6">
        <v>18863.8</v>
      </c>
      <c r="E61" s="6">
        <f t="shared" si="0"/>
        <v>9287.43</v>
      </c>
      <c r="F61" s="5" t="s">
        <v>43</v>
      </c>
      <c r="G61" s="14" t="s">
        <v>42</v>
      </c>
    </row>
    <row r="62" spans="1:7" ht="12.75">
      <c r="A62" s="17" t="s">
        <v>7</v>
      </c>
      <c r="B62" s="1" t="s">
        <v>4</v>
      </c>
      <c r="C62" s="2">
        <v>51179.21</v>
      </c>
      <c r="D62" s="2">
        <v>34983.21</v>
      </c>
      <c r="E62" s="2">
        <f t="shared" si="0"/>
        <v>16196</v>
      </c>
      <c r="F62" s="1" t="s">
        <v>43</v>
      </c>
      <c r="G62" s="18" t="s">
        <v>42</v>
      </c>
    </row>
    <row r="63" spans="1:7" ht="12.75">
      <c r="A63" s="17" t="s">
        <v>7</v>
      </c>
      <c r="B63" s="1" t="s">
        <v>4</v>
      </c>
      <c r="C63" s="2">
        <v>15557.58</v>
      </c>
      <c r="D63" s="2">
        <v>10048.58</v>
      </c>
      <c r="E63" s="2">
        <f t="shared" si="0"/>
        <v>5509</v>
      </c>
      <c r="F63" s="1" t="s">
        <v>43</v>
      </c>
      <c r="G63" s="18" t="s">
        <v>42</v>
      </c>
    </row>
    <row r="64" spans="1:7" ht="12.75">
      <c r="A64" s="17" t="s">
        <v>7</v>
      </c>
      <c r="B64" s="1" t="s">
        <v>4</v>
      </c>
      <c r="C64" s="2">
        <v>165243.23</v>
      </c>
      <c r="D64" s="2">
        <v>114828.23</v>
      </c>
      <c r="E64" s="2">
        <f t="shared" si="0"/>
        <v>50415.000000000015</v>
      </c>
      <c r="F64" s="1" t="s">
        <v>43</v>
      </c>
      <c r="G64" s="18" t="s">
        <v>42</v>
      </c>
    </row>
    <row r="65" spans="1:7" ht="12.75">
      <c r="A65" s="17" t="s">
        <v>7</v>
      </c>
      <c r="B65" s="1" t="s">
        <v>4</v>
      </c>
      <c r="C65" s="2">
        <v>36862.36</v>
      </c>
      <c r="D65" s="2">
        <v>24961.36</v>
      </c>
      <c r="E65" s="2">
        <f t="shared" si="0"/>
        <v>11901</v>
      </c>
      <c r="F65" s="1" t="s">
        <v>43</v>
      </c>
      <c r="G65" s="18" t="s">
        <v>42</v>
      </c>
    </row>
    <row r="66" spans="1:7" ht="12.75">
      <c r="A66" s="17" t="s">
        <v>7</v>
      </c>
      <c r="B66" s="1" t="s">
        <v>4</v>
      </c>
      <c r="C66" s="2">
        <v>48141.51</v>
      </c>
      <c r="D66" s="2">
        <v>32856.51</v>
      </c>
      <c r="E66" s="2">
        <f t="shared" si="0"/>
        <v>15285</v>
      </c>
      <c r="F66" s="1" t="s">
        <v>43</v>
      </c>
      <c r="G66" s="18" t="s">
        <v>42</v>
      </c>
    </row>
    <row r="67" spans="1:7" ht="12.75">
      <c r="A67" s="17" t="s">
        <v>8</v>
      </c>
      <c r="B67" s="1" t="s">
        <v>4</v>
      </c>
      <c r="C67" s="2">
        <v>27861.61</v>
      </c>
      <c r="D67" s="2">
        <v>16338.61</v>
      </c>
      <c r="E67" s="2">
        <f t="shared" si="0"/>
        <v>11523</v>
      </c>
      <c r="F67" s="1" t="s">
        <v>43</v>
      </c>
      <c r="G67" s="18" t="s">
        <v>42</v>
      </c>
    </row>
    <row r="68" spans="1:7" ht="12.75">
      <c r="A68" s="17" t="s">
        <v>8</v>
      </c>
      <c r="B68" s="1" t="s">
        <v>4</v>
      </c>
      <c r="C68" s="2">
        <v>18282.64</v>
      </c>
      <c r="D68" s="2">
        <v>10591.64</v>
      </c>
      <c r="E68" s="2">
        <f t="shared" si="0"/>
        <v>7691</v>
      </c>
      <c r="F68" s="1" t="s">
        <v>43</v>
      </c>
      <c r="G68" s="18" t="s">
        <v>42</v>
      </c>
    </row>
    <row r="69" spans="1:7" ht="12.75">
      <c r="A69" s="17" t="s">
        <v>8</v>
      </c>
      <c r="B69" s="1" t="s">
        <v>4</v>
      </c>
      <c r="C69" s="2">
        <v>9886.55</v>
      </c>
      <c r="D69" s="2">
        <v>5553.55</v>
      </c>
      <c r="E69" s="2">
        <f t="shared" si="0"/>
        <v>4332.999999999999</v>
      </c>
      <c r="F69" s="1" t="s">
        <v>43</v>
      </c>
      <c r="G69" s="18" t="s">
        <v>42</v>
      </c>
    </row>
    <row r="70" spans="1:7" ht="12.75">
      <c r="A70" s="17" t="s">
        <v>8</v>
      </c>
      <c r="B70" s="1" t="s">
        <v>4</v>
      </c>
      <c r="C70" s="2">
        <v>13732.05</v>
      </c>
      <c r="D70" s="2">
        <v>7861.05</v>
      </c>
      <c r="E70" s="2">
        <f t="shared" si="0"/>
        <v>5870.999999999999</v>
      </c>
      <c r="F70" s="1" t="s">
        <v>43</v>
      </c>
      <c r="G70" s="18" t="s">
        <v>42</v>
      </c>
    </row>
    <row r="71" spans="1:7" ht="12.75">
      <c r="A71" s="17" t="s">
        <v>8</v>
      </c>
      <c r="B71" s="1" t="s">
        <v>4</v>
      </c>
      <c r="C71" s="2">
        <v>5727.71</v>
      </c>
      <c r="D71" s="2">
        <v>3083.71</v>
      </c>
      <c r="E71" s="2">
        <f t="shared" si="0"/>
        <v>2644</v>
      </c>
      <c r="F71" s="1" t="s">
        <v>43</v>
      </c>
      <c r="G71" s="18" t="s">
        <v>42</v>
      </c>
    </row>
    <row r="72" spans="1:7" ht="12.75">
      <c r="A72" s="17" t="s">
        <v>8</v>
      </c>
      <c r="B72" s="1" t="s">
        <v>4</v>
      </c>
      <c r="C72" s="2">
        <v>6392.34</v>
      </c>
      <c r="D72" s="2">
        <v>3457.34</v>
      </c>
      <c r="E72" s="2">
        <f aca="true" t="shared" si="1" ref="E72:E102">C72-D72</f>
        <v>2935</v>
      </c>
      <c r="F72" s="1" t="s">
        <v>43</v>
      </c>
      <c r="G72" s="18" t="s">
        <v>42</v>
      </c>
    </row>
    <row r="73" spans="1:7" ht="12.75">
      <c r="A73" s="17" t="s">
        <v>8</v>
      </c>
      <c r="B73" s="1" t="s">
        <v>4</v>
      </c>
      <c r="C73" s="2">
        <v>5907.35</v>
      </c>
      <c r="D73" s="2">
        <v>3191.35</v>
      </c>
      <c r="E73" s="2">
        <f t="shared" si="1"/>
        <v>2716.0000000000005</v>
      </c>
      <c r="F73" s="1" t="s">
        <v>43</v>
      </c>
      <c r="G73" s="18" t="s">
        <v>42</v>
      </c>
    </row>
    <row r="74" spans="1:7" ht="12.75">
      <c r="A74" s="17" t="s">
        <v>8</v>
      </c>
      <c r="B74" s="1" t="s">
        <v>4</v>
      </c>
      <c r="C74" s="2">
        <v>7873.02</v>
      </c>
      <c r="D74" s="2">
        <v>4346.02</v>
      </c>
      <c r="E74" s="2">
        <f t="shared" si="1"/>
        <v>3527</v>
      </c>
      <c r="F74" s="1" t="s">
        <v>43</v>
      </c>
      <c r="G74" s="18" t="s">
        <v>42</v>
      </c>
    </row>
    <row r="75" spans="1:7" ht="13.5" thickBot="1">
      <c r="A75" s="15" t="s">
        <v>84</v>
      </c>
      <c r="B75" s="7"/>
      <c r="C75" s="8">
        <f>SUM(C61:C74)</f>
        <v>440798.39</v>
      </c>
      <c r="D75" s="8">
        <f>SUM(D61:D74)</f>
        <v>290964.96</v>
      </c>
      <c r="E75" s="8">
        <f>SUM(E61:E74)</f>
        <v>149833.43000000002</v>
      </c>
      <c r="F75" s="7"/>
      <c r="G75" s="16"/>
    </row>
    <row r="76" spans="1:7" ht="12.75">
      <c r="A76" s="13" t="s">
        <v>7</v>
      </c>
      <c r="B76" s="5" t="s">
        <v>4</v>
      </c>
      <c r="C76" s="6">
        <v>34335.06</v>
      </c>
      <c r="D76" s="6">
        <v>23192.06</v>
      </c>
      <c r="E76" s="6">
        <f t="shared" si="1"/>
        <v>11142.999999999996</v>
      </c>
      <c r="F76" s="5" t="s">
        <v>44</v>
      </c>
      <c r="G76" s="14" t="s">
        <v>45</v>
      </c>
    </row>
    <row r="77" spans="1:7" ht="13.5" thickBot="1">
      <c r="A77" s="15" t="s">
        <v>85</v>
      </c>
      <c r="B77" s="7"/>
      <c r="C77" s="8">
        <f>SUM(C76)</f>
        <v>34335.06</v>
      </c>
      <c r="D77" s="8">
        <f>SUM(D76)</f>
        <v>23192.06</v>
      </c>
      <c r="E77" s="8">
        <f>SUM(E76)</f>
        <v>11142.999999999996</v>
      </c>
      <c r="F77" s="7"/>
      <c r="G77" s="16"/>
    </row>
    <row r="78" spans="1:7" ht="12.75">
      <c r="A78" s="13" t="s">
        <v>7</v>
      </c>
      <c r="B78" s="5" t="s">
        <v>4</v>
      </c>
      <c r="C78" s="6">
        <v>69647.54</v>
      </c>
      <c r="D78" s="6">
        <v>47911.54</v>
      </c>
      <c r="E78" s="6">
        <f t="shared" si="1"/>
        <v>21735.999999999993</v>
      </c>
      <c r="F78" s="5" t="s">
        <v>46</v>
      </c>
      <c r="G78" s="14" t="s">
        <v>47</v>
      </c>
    </row>
    <row r="79" spans="1:7" ht="13.5" thickBot="1">
      <c r="A79" s="15" t="s">
        <v>86</v>
      </c>
      <c r="B79" s="7"/>
      <c r="C79" s="8">
        <f>SUM(C78)</f>
        <v>69647.54</v>
      </c>
      <c r="D79" s="8">
        <f>SUM(D78)</f>
        <v>47911.54</v>
      </c>
      <c r="E79" s="8">
        <f>SUM(E78)</f>
        <v>21735.999999999993</v>
      </c>
      <c r="F79" s="7"/>
      <c r="G79" s="16"/>
    </row>
    <row r="80" spans="1:7" ht="12.75">
      <c r="A80" s="13" t="s">
        <v>7</v>
      </c>
      <c r="B80" s="5" t="s">
        <v>4</v>
      </c>
      <c r="C80" s="6">
        <v>76603.18</v>
      </c>
      <c r="D80" s="6">
        <v>52780.18</v>
      </c>
      <c r="E80" s="6">
        <f t="shared" si="1"/>
        <v>23822.999999999993</v>
      </c>
      <c r="F80" s="5" t="s">
        <v>49</v>
      </c>
      <c r="G80" s="14" t="s">
        <v>48</v>
      </c>
    </row>
    <row r="81" spans="1:7" ht="12.75">
      <c r="A81" s="17" t="s">
        <v>8</v>
      </c>
      <c r="B81" s="1" t="s">
        <v>4</v>
      </c>
      <c r="C81" s="2">
        <v>146284.39</v>
      </c>
      <c r="D81" s="2">
        <v>87392.39</v>
      </c>
      <c r="E81" s="2">
        <f t="shared" si="1"/>
        <v>58892.000000000015</v>
      </c>
      <c r="F81" s="1" t="s">
        <v>49</v>
      </c>
      <c r="G81" s="18" t="s">
        <v>48</v>
      </c>
    </row>
    <row r="82" spans="1:7" ht="13.5" thickBot="1">
      <c r="A82" s="15" t="s">
        <v>87</v>
      </c>
      <c r="B82" s="7"/>
      <c r="C82" s="8">
        <f>SUM(C80:C81)</f>
        <v>222887.57</v>
      </c>
      <c r="D82" s="8">
        <f>SUM(D80:D81)</f>
        <v>140172.57</v>
      </c>
      <c r="E82" s="8">
        <f>SUM(E80:E81)</f>
        <v>82715</v>
      </c>
      <c r="F82" s="7"/>
      <c r="G82" s="16"/>
    </row>
    <row r="83" spans="1:7" ht="12.75">
      <c r="A83" s="13" t="s">
        <v>7</v>
      </c>
      <c r="B83" s="5" t="s">
        <v>4</v>
      </c>
      <c r="C83" s="6">
        <v>69558.02</v>
      </c>
      <c r="D83" s="6">
        <v>47848.02</v>
      </c>
      <c r="E83" s="6">
        <f t="shared" si="1"/>
        <v>21710.000000000007</v>
      </c>
      <c r="F83" s="5" t="s">
        <v>50</v>
      </c>
      <c r="G83" s="14" t="s">
        <v>51</v>
      </c>
    </row>
    <row r="84" spans="1:7" ht="12.75">
      <c r="A84" s="17" t="s">
        <v>8</v>
      </c>
      <c r="B84" s="1" t="s">
        <v>4</v>
      </c>
      <c r="C84" s="2">
        <v>33778.73</v>
      </c>
      <c r="D84" s="2">
        <v>19888.73</v>
      </c>
      <c r="E84" s="2">
        <f t="shared" si="1"/>
        <v>13890.000000000004</v>
      </c>
      <c r="F84" s="1" t="s">
        <v>50</v>
      </c>
      <c r="G84" s="18" t="s">
        <v>51</v>
      </c>
    </row>
    <row r="85" spans="1:7" ht="13.5" thickBot="1">
      <c r="A85" s="15" t="s">
        <v>88</v>
      </c>
      <c r="B85" s="7"/>
      <c r="C85" s="8">
        <f>SUM(C83:C84)</f>
        <v>103336.75</v>
      </c>
      <c r="D85" s="8">
        <f>SUM(D83:D84)</f>
        <v>67736.75</v>
      </c>
      <c r="E85" s="8">
        <f>SUM(E83:E84)</f>
        <v>35600.000000000015</v>
      </c>
      <c r="F85" s="7"/>
      <c r="G85" s="16"/>
    </row>
    <row r="86" spans="1:7" ht="12.75">
      <c r="A86" s="13" t="s">
        <v>7</v>
      </c>
      <c r="B86" s="5" t="s">
        <v>4</v>
      </c>
      <c r="C86" s="6">
        <v>18206.25</v>
      </c>
      <c r="D86" s="6">
        <v>11902.25</v>
      </c>
      <c r="E86" s="6">
        <f t="shared" si="1"/>
        <v>6304</v>
      </c>
      <c r="F86" s="5" t="s">
        <v>53</v>
      </c>
      <c r="G86" s="14" t="s">
        <v>52</v>
      </c>
    </row>
    <row r="87" spans="1:7" ht="13.5" thickBot="1">
      <c r="A87" s="15" t="s">
        <v>89</v>
      </c>
      <c r="B87" s="7"/>
      <c r="C87" s="8">
        <f>SUM(C86)</f>
        <v>18206.25</v>
      </c>
      <c r="D87" s="8">
        <f>SUM(D86)</f>
        <v>11902.25</v>
      </c>
      <c r="E87" s="8">
        <f>SUM(E86)</f>
        <v>6304</v>
      </c>
      <c r="F87" s="7"/>
      <c r="G87" s="16"/>
    </row>
    <row r="88" spans="1:7" ht="12.75">
      <c r="A88" s="13" t="s">
        <v>7</v>
      </c>
      <c r="B88" s="5" t="s">
        <v>4</v>
      </c>
      <c r="C88" s="6">
        <v>31097.48</v>
      </c>
      <c r="D88" s="6">
        <v>20926.48</v>
      </c>
      <c r="E88" s="6">
        <f t="shared" si="1"/>
        <v>10171</v>
      </c>
      <c r="F88" s="5" t="s">
        <v>54</v>
      </c>
      <c r="G88" s="14" t="s">
        <v>55</v>
      </c>
    </row>
    <row r="89" spans="1:7" ht="13.5" thickBot="1">
      <c r="A89" s="15" t="s">
        <v>90</v>
      </c>
      <c r="B89" s="7"/>
      <c r="C89" s="8">
        <f>SUM(C88)</f>
        <v>31097.48</v>
      </c>
      <c r="D89" s="8">
        <f>SUM(D88)</f>
        <v>20926.48</v>
      </c>
      <c r="E89" s="8">
        <f>SUM(E88)</f>
        <v>10171</v>
      </c>
      <c r="F89" s="7"/>
      <c r="G89" s="16"/>
    </row>
    <row r="90" spans="1:7" ht="12.75">
      <c r="A90" s="13" t="s">
        <v>7</v>
      </c>
      <c r="B90" s="5" t="s">
        <v>4</v>
      </c>
      <c r="C90" s="6">
        <v>1222793.7</v>
      </c>
      <c r="D90" s="6">
        <v>855113.7</v>
      </c>
      <c r="E90" s="6">
        <f t="shared" si="1"/>
        <v>367680</v>
      </c>
      <c r="F90" s="5" t="s">
        <v>57</v>
      </c>
      <c r="G90" s="14" t="s">
        <v>56</v>
      </c>
    </row>
    <row r="91" spans="1:7" ht="12.75">
      <c r="A91" s="17" t="s">
        <v>8</v>
      </c>
      <c r="B91" s="1" t="s">
        <v>4</v>
      </c>
      <c r="C91" s="2">
        <v>11293.95</v>
      </c>
      <c r="D91" s="2">
        <v>6397.95</v>
      </c>
      <c r="E91" s="2">
        <f t="shared" si="1"/>
        <v>4896.000000000001</v>
      </c>
      <c r="F91" s="1" t="s">
        <v>57</v>
      </c>
      <c r="G91" s="18" t="s">
        <v>56</v>
      </c>
    </row>
    <row r="92" spans="1:7" ht="13.5" thickBot="1">
      <c r="A92" s="15" t="s">
        <v>91</v>
      </c>
      <c r="B92" s="7"/>
      <c r="C92" s="8">
        <f>SUM(C90:C91)</f>
        <v>1234087.65</v>
      </c>
      <c r="D92" s="8">
        <f>SUM(D90:D91)</f>
        <v>861511.6499999999</v>
      </c>
      <c r="E92" s="8">
        <f>SUM(E90:E91)</f>
        <v>372576</v>
      </c>
      <c r="F92" s="7"/>
      <c r="G92" s="16"/>
    </row>
    <row r="93" spans="1:7" ht="12.75">
      <c r="A93" s="13" t="s">
        <v>7</v>
      </c>
      <c r="B93" s="5" t="s">
        <v>4</v>
      </c>
      <c r="C93" s="6">
        <v>13592.04</v>
      </c>
      <c r="D93" s="6">
        <v>8672.04</v>
      </c>
      <c r="E93" s="6">
        <f t="shared" si="1"/>
        <v>4920</v>
      </c>
      <c r="F93" s="5" t="s">
        <v>58</v>
      </c>
      <c r="G93" s="14" t="s">
        <v>59</v>
      </c>
    </row>
    <row r="94" spans="1:7" ht="12.75">
      <c r="A94" s="17" t="s">
        <v>29</v>
      </c>
      <c r="B94" s="1" t="s">
        <v>4</v>
      </c>
      <c r="C94" s="2">
        <v>420.53</v>
      </c>
      <c r="D94" s="2">
        <v>312.17</v>
      </c>
      <c r="E94" s="2">
        <f t="shared" si="1"/>
        <v>108.35999999999996</v>
      </c>
      <c r="F94" s="1" t="s">
        <v>58</v>
      </c>
      <c r="G94" s="18" t="s">
        <v>59</v>
      </c>
    </row>
    <row r="95" spans="1:7" ht="13.5" thickBot="1">
      <c r="A95" s="15" t="s">
        <v>92</v>
      </c>
      <c r="B95" s="7"/>
      <c r="C95" s="8">
        <f>SUM(C93:C94)</f>
        <v>14012.570000000002</v>
      </c>
      <c r="D95" s="8">
        <f>SUM(D93:D94)</f>
        <v>8984.210000000001</v>
      </c>
      <c r="E95" s="8">
        <f>SUM(E93:E94)</f>
        <v>5028.36</v>
      </c>
      <c r="F95" s="7"/>
      <c r="G95" s="16"/>
    </row>
    <row r="96" spans="1:7" ht="12.75">
      <c r="A96" s="13" t="s">
        <v>7</v>
      </c>
      <c r="B96" s="5" t="s">
        <v>4</v>
      </c>
      <c r="C96" s="6">
        <v>118652.28</v>
      </c>
      <c r="D96" s="6">
        <v>82214.28</v>
      </c>
      <c r="E96" s="6">
        <f t="shared" si="1"/>
        <v>36438</v>
      </c>
      <c r="F96" s="5" t="s">
        <v>60</v>
      </c>
      <c r="G96" s="14" t="s">
        <v>61</v>
      </c>
    </row>
    <row r="97" spans="1:7" ht="13.5" thickBot="1">
      <c r="A97" s="15" t="s">
        <v>93</v>
      </c>
      <c r="B97" s="7"/>
      <c r="C97" s="8">
        <f>SUM(C96)</f>
        <v>118652.28</v>
      </c>
      <c r="D97" s="8">
        <f>SUM(D96)</f>
        <v>82214.28</v>
      </c>
      <c r="E97" s="8">
        <f>SUM(E96)</f>
        <v>36438</v>
      </c>
      <c r="F97" s="7"/>
      <c r="G97" s="16"/>
    </row>
    <row r="98" spans="1:7" ht="12.75">
      <c r="A98" s="13" t="s">
        <v>7</v>
      </c>
      <c r="B98" s="5" t="s">
        <v>4</v>
      </c>
      <c r="C98" s="6">
        <v>14724.11</v>
      </c>
      <c r="D98" s="6">
        <v>9465.11</v>
      </c>
      <c r="E98" s="6">
        <f t="shared" si="1"/>
        <v>5259</v>
      </c>
      <c r="F98" s="5" t="s">
        <v>62</v>
      </c>
      <c r="G98" s="14" t="s">
        <v>63</v>
      </c>
    </row>
    <row r="99" spans="1:7" ht="12.75">
      <c r="A99" s="17" t="s">
        <v>8</v>
      </c>
      <c r="B99" s="1" t="s">
        <v>4</v>
      </c>
      <c r="C99" s="2">
        <v>15458.35</v>
      </c>
      <c r="D99" s="2">
        <v>8897.35</v>
      </c>
      <c r="E99" s="2">
        <f t="shared" si="1"/>
        <v>6561</v>
      </c>
      <c r="F99" s="1" t="s">
        <v>62</v>
      </c>
      <c r="G99" s="18" t="s">
        <v>63</v>
      </c>
    </row>
    <row r="100" spans="1:7" ht="12.75">
      <c r="A100" s="17" t="s">
        <v>8</v>
      </c>
      <c r="B100" s="1" t="s">
        <v>4</v>
      </c>
      <c r="C100" s="2">
        <v>5766.22</v>
      </c>
      <c r="D100" s="2">
        <v>3106.22</v>
      </c>
      <c r="E100" s="2">
        <f t="shared" si="1"/>
        <v>2660.0000000000005</v>
      </c>
      <c r="F100" s="1" t="s">
        <v>62</v>
      </c>
      <c r="G100" s="18" t="s">
        <v>63</v>
      </c>
    </row>
    <row r="101" spans="1:7" ht="12.75">
      <c r="A101" s="17" t="s">
        <v>8</v>
      </c>
      <c r="B101" s="1" t="s">
        <v>4</v>
      </c>
      <c r="C101" s="2">
        <v>20865.45</v>
      </c>
      <c r="D101" s="2">
        <v>12141.45</v>
      </c>
      <c r="E101" s="2">
        <f t="shared" si="1"/>
        <v>8724</v>
      </c>
      <c r="F101" s="1" t="s">
        <v>62</v>
      </c>
      <c r="G101" s="18" t="s">
        <v>63</v>
      </c>
    </row>
    <row r="102" spans="1:7" ht="12.75">
      <c r="A102" s="17" t="s">
        <v>8</v>
      </c>
      <c r="B102" s="1" t="s">
        <v>4</v>
      </c>
      <c r="C102" s="2">
        <v>301816.22</v>
      </c>
      <c r="D102" s="2">
        <v>180711.22</v>
      </c>
      <c r="E102" s="2">
        <f t="shared" si="1"/>
        <v>121104.99999999997</v>
      </c>
      <c r="F102" s="1" t="s">
        <v>62</v>
      </c>
      <c r="G102" s="18" t="s">
        <v>63</v>
      </c>
    </row>
    <row r="103" spans="1:7" ht="13.5" thickBot="1">
      <c r="A103" s="15" t="s">
        <v>94</v>
      </c>
      <c r="B103" s="7"/>
      <c r="C103" s="8">
        <f>SUM(C98:C102)</f>
        <v>358630.35</v>
      </c>
      <c r="D103" s="8">
        <f>SUM(D98:D102)</f>
        <v>214321.35</v>
      </c>
      <c r="E103" s="8">
        <f>SUM(E98:E102)</f>
        <v>144308.99999999997</v>
      </c>
      <c r="F103" s="7"/>
      <c r="G103" s="16"/>
    </row>
    <row r="104" spans="1:7" ht="13.5" thickBot="1">
      <c r="A104" s="19" t="s">
        <v>95</v>
      </c>
      <c r="B104" s="20"/>
      <c r="C104" s="21">
        <f>SUM(C9:C103)/2</f>
        <v>3981466.3000000017</v>
      </c>
      <c r="D104" s="21">
        <f>SUM(D9:D103)/2</f>
        <v>2607163.2</v>
      </c>
      <c r="E104" s="21">
        <f>SUM(E9:E103)/2</f>
        <v>1374303.1</v>
      </c>
      <c r="F104" s="20"/>
      <c r="G104" s="22"/>
    </row>
    <row r="107" spans="1:6" ht="12.75">
      <c r="A107" s="4"/>
      <c r="B107" s="28"/>
      <c r="C107" s="28"/>
      <c r="D107" s="28"/>
      <c r="E107" s="28"/>
      <c r="F107" s="28"/>
    </row>
    <row r="108" spans="1:6" ht="12.75">
      <c r="A108" s="4"/>
      <c r="B108" s="28"/>
      <c r="C108" s="28"/>
      <c r="D108" s="28"/>
      <c r="E108" s="28"/>
      <c r="F108" s="28"/>
    </row>
    <row r="109" spans="2:6" ht="12.75">
      <c r="B109" s="28"/>
      <c r="C109" s="28"/>
      <c r="D109" s="28"/>
      <c r="E109" s="28"/>
      <c r="F109" s="28"/>
    </row>
    <row r="114" ht="12.75">
      <c r="G114" s="4"/>
    </row>
    <row r="115" ht="12.75">
      <c r="G115" s="4"/>
    </row>
  </sheetData>
  <sheetProtection/>
  <mergeCells count="7">
    <mergeCell ref="A5:G5"/>
    <mergeCell ref="B107:C107"/>
    <mergeCell ref="B108:C108"/>
    <mergeCell ref="B109:C109"/>
    <mergeCell ref="D107:F107"/>
    <mergeCell ref="D108:F108"/>
    <mergeCell ref="D109:F109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2019-03-05T07:34:55Z</cp:lastPrinted>
  <dcterms:modified xsi:type="dcterms:W3CDTF">2019-05-20T12:39:28Z</dcterms:modified>
  <cp:category/>
  <cp:version/>
  <cp:contentType/>
  <cp:contentStatus/>
</cp:coreProperties>
</file>